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5655" windowHeight="636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<sst xmlns="http://schemas.openxmlformats.org/spreadsheetml/2006/main" count="232" uniqueCount="228">
  <si>
    <t>ORGANIZACIÓN POSTULANTE</t>
  </si>
  <si>
    <t>NOMBRE PROYECTO</t>
  </si>
  <si>
    <t>Junta de Vecinos Mañihueico</t>
  </si>
  <si>
    <t>Equipamiento Sede Social</t>
  </si>
  <si>
    <r>
      <t xml:space="preserve">   </t>
    </r>
    <r>
      <rPr>
        <sz val="9"/>
        <rFont val="Times New Roman"/>
        <family val="1"/>
      </rPr>
      <t xml:space="preserve">I.MUNICIPALIDAD DE HUALAIHUE                        UNIDAD DE ORGANIZACIONES COMUNITARIAS     </t>
    </r>
    <r>
      <rPr>
        <sz val="11"/>
        <rFont val="Times New Roman"/>
        <family val="1"/>
      </rPr>
      <t xml:space="preserve">                                                  </t>
    </r>
  </si>
  <si>
    <t>BENEF.    VULNER.</t>
  </si>
  <si>
    <t>TOTAL          BENEFIC</t>
  </si>
  <si>
    <t>CODIGO INTERN.</t>
  </si>
  <si>
    <t>MONTO</t>
  </si>
  <si>
    <t>(%)</t>
  </si>
  <si>
    <t>OTROS APORTES</t>
  </si>
  <si>
    <t>CORREL.</t>
  </si>
  <si>
    <t xml:space="preserve">APORTE   PROPIO     </t>
  </si>
  <si>
    <t>SOLIC.   FONDEVE</t>
  </si>
  <si>
    <t>TOTAL   PRYTO.</t>
  </si>
  <si>
    <t>Junta de Vecinos Puntilla Uron</t>
  </si>
  <si>
    <t xml:space="preserve">Junta de Vecinos El Progreso </t>
  </si>
  <si>
    <t>Taller Laboral Las Rosas</t>
  </si>
  <si>
    <t>Equipando Nuestra Sede Social</t>
  </si>
  <si>
    <t>Junta de Vecinos Hualaihue Puerto</t>
  </si>
  <si>
    <t>Junta de Vecinos Rio Cisne</t>
  </si>
  <si>
    <t>Comité de Agua Rolecha</t>
  </si>
  <si>
    <t>Red de Turismo Cultural y Social Los Laureles</t>
  </si>
  <si>
    <t>FONDO DE DESARROLLO VECINAL (FONDEVE) CONCURSO 2014                          PROYECTOS ADMISIBLES.</t>
  </si>
  <si>
    <t>001/2014</t>
  </si>
  <si>
    <t>002/2014</t>
  </si>
  <si>
    <t>003/2014</t>
  </si>
  <si>
    <t>004/2014</t>
  </si>
  <si>
    <t>005/2014</t>
  </si>
  <si>
    <t>006/2014</t>
  </si>
  <si>
    <t>007/2014</t>
  </si>
  <si>
    <t>008/2014</t>
  </si>
  <si>
    <t>009/2014</t>
  </si>
  <si>
    <t>010/2014</t>
  </si>
  <si>
    <t>011/2014</t>
  </si>
  <si>
    <t>012/2014</t>
  </si>
  <si>
    <t>Junta de Vecinos Cubero de Hualaihue</t>
  </si>
  <si>
    <t>Pintura Exterior y Combustion Lenta Sede Social Cubero</t>
  </si>
  <si>
    <t>Implementacion de Cocina para Sede Social</t>
  </si>
  <si>
    <t>Junta de Vecinos Cerro La Silla</t>
  </si>
  <si>
    <t>Club Deportivo El Valencia</t>
  </si>
  <si>
    <t>Implementacion Deportiva para el Club</t>
  </si>
  <si>
    <t>Recolectoras de Orilla Remando Juntos</t>
  </si>
  <si>
    <t>Mujeres Recolectoras         de Orilla</t>
  </si>
  <si>
    <t>Sillas y Mesas para Nuestra Sede Social</t>
  </si>
  <si>
    <t>Ayudando a Implementar mi Sede Comunitaria</t>
  </si>
  <si>
    <t>Comité Hortaliceras Las Hormiguitas</t>
  </si>
  <si>
    <t>Agricultoras Comunitarias Trabajando por Nuestra Comunidad.</t>
  </si>
  <si>
    <t>Junta de Vecinos Quiebra Ola</t>
  </si>
  <si>
    <t>Cumpliendo el Sueño de tener Nuestra Propia Sede.</t>
  </si>
  <si>
    <t>Comité de Agua Rio Cisne</t>
  </si>
  <si>
    <t>Mejorando la red de Agua Potable para los Vecinos de Rio Cisne</t>
  </si>
  <si>
    <t>Cierre Perimetral Recinto Sede Social para Seguridad del mismo</t>
  </si>
  <si>
    <t>Adquisicion de Silla y Mesas para la Sede Social</t>
  </si>
  <si>
    <t>Implementacion de Cocina</t>
  </si>
  <si>
    <t xml:space="preserve">Comité de Agua Aguas Claras </t>
  </si>
  <si>
    <t>Mejorando La Red de Agua Potable.</t>
  </si>
  <si>
    <t>Junta de Vecinos N°8 Rolecha</t>
  </si>
  <si>
    <t>Agrupacion de Mujeres Claveles</t>
  </si>
  <si>
    <t>Apoyo al Emprendimiento de las Socias</t>
  </si>
  <si>
    <t>Construccion Cocina y Bodega</t>
  </si>
  <si>
    <t>Junta de Vecinos La Esperanza</t>
  </si>
  <si>
    <t>Etapa Final Construccion Estacion Medico Rural</t>
  </si>
  <si>
    <t>Agrupacion de Feriantes Costumbristas, Artesanos, Cultural y Gastronomica Mar Azul</t>
  </si>
  <si>
    <t>Mejorando Los Modulos de la Feria</t>
  </si>
  <si>
    <t>Junta de Vecinos Punta Asencio</t>
  </si>
  <si>
    <t>Combustion Lenta              para Sede Social</t>
  </si>
  <si>
    <t>Agrupacion de Mujeres Jefas de Hogar Nuevo Renacer</t>
  </si>
  <si>
    <t>Equipandonos con Tecnologias para Nuevos desafios</t>
  </si>
  <si>
    <t>Junta de Vecinos N°14 Cholgo</t>
  </si>
  <si>
    <t>Mejorando Nuestra Sede Social</t>
  </si>
  <si>
    <t>Junta de Vecinos N°10 Quildaco Bajo</t>
  </si>
  <si>
    <t>Equipamiento de Amplificacion Sede Social</t>
  </si>
  <si>
    <t>Junta de Vecinos Hornopiren Centro</t>
  </si>
  <si>
    <t>Acercando los Recursos Tecnologicos a la Junta de Vecinos</t>
  </si>
  <si>
    <t>Centro de Padres y Apoderados Escuela El Varal</t>
  </si>
  <si>
    <t>Cerco Permitral Escuela El Varal</t>
  </si>
  <si>
    <t>Junta de Vecinos Carretera Austral</t>
  </si>
  <si>
    <t>Cierre Perimetral Arreglo Acceso Sede Social</t>
  </si>
  <si>
    <t>Junta de Vecinos N°16 Llanchid</t>
  </si>
  <si>
    <t>Implementacion de Cocina Sede Social</t>
  </si>
  <si>
    <t>Recolectoras de Orilla Estero Curamin</t>
  </si>
  <si>
    <t>Construyendo Nuestra Bodega para guardar Nuestras Herramientas de Trabajo</t>
  </si>
  <si>
    <t>Taller Laboral Renacer</t>
  </si>
  <si>
    <t>Mejorar Espacio para Aprender y Compartir</t>
  </si>
  <si>
    <t>Centro de padres y Apoderados Escuela Candelaria</t>
  </si>
  <si>
    <t>Mejorando Las Areas Verdes de la Escuela Rural</t>
  </si>
  <si>
    <t>Centro de Padres Jardin Ositos Cariñositos</t>
  </si>
  <si>
    <t>Implementando Deportivamente Nuestros Niños</t>
  </si>
  <si>
    <t>Agrupacion Musical y Cultural Los Primos del Sur</t>
  </si>
  <si>
    <t>Amplificacion para Nuestro Grupo Musical</t>
  </si>
  <si>
    <t>Agrupacion Cultural y Turistica Nicolas de Tolentino</t>
  </si>
  <si>
    <t>Restaurando Nuestro Patrimonio Cultural</t>
  </si>
  <si>
    <t>Comité de Agua Rural La Poza</t>
  </si>
  <si>
    <t>Reparando el Tranque del Comité de Agua</t>
  </si>
  <si>
    <t>Junta de Vecinos 15 de Septiembre Purne</t>
  </si>
  <si>
    <t>Junta de Vecinos Chauchil Sur</t>
  </si>
  <si>
    <t>Construyendo Nuestro Baño y Cocina en Sede Social</t>
  </si>
  <si>
    <t>Centro de Padres y Apoderados Jardin Infantil Las Gaviotitas</t>
  </si>
  <si>
    <t>Implementacion de Material Didactico fungible y no fungible, novedos para los niños del Jardin.</t>
  </si>
  <si>
    <t>Club Deportivo Renaciente</t>
  </si>
  <si>
    <t>Centro de Padres y Apoderados Esc. Rural Aulen</t>
  </si>
  <si>
    <t>Nuestra Escuela se implementa con recursos materiales para fortalecer la convivencia escolar y mejorar infraestructura</t>
  </si>
  <si>
    <t>Adquisicion Maquinarias para realizar deporte</t>
  </si>
  <si>
    <t>Union Comunal de Juntas de Vecinos</t>
  </si>
  <si>
    <t>Mas Comunicación, Accesibilidad y Difucion de Nuestra Gestion con las Juntas de Vecinos de la Comuna</t>
  </si>
  <si>
    <t>Centro de Padres y Apoderados Esc. Caleta El Manzano</t>
  </si>
  <si>
    <t>Ampliacion y Mejoramiento de Sala Taller Multiuso Esc. Rural caleta El Manzano</t>
  </si>
  <si>
    <t>Junta de Vecinos Villa Los Volcanes</t>
  </si>
  <si>
    <t>Poblacion Sin Llamas</t>
  </si>
  <si>
    <t>Club Deportivo Femenino Social y Cultural Rolecha</t>
  </si>
  <si>
    <t>Mejorando Las Condiciones del Gimnacio de Rolecha, donde niños y adultos realizan act. Deportivas y recreativas</t>
  </si>
  <si>
    <t>Comité de Salud Puntill Pichicolo</t>
  </si>
  <si>
    <t>Mejorando Pisos Box Salud Puntilla Pichicolo</t>
  </si>
  <si>
    <t>Centro de Padres y Apoderados Escuela Los Halcones</t>
  </si>
  <si>
    <t>Cambiando el Cerco Perimetral de Nuestra Escuela</t>
  </si>
  <si>
    <t>Junta de Vecinos Puntilla Pichicolo</t>
  </si>
  <si>
    <t>Compra e Isntalacion Combustion Lenta y Mejora Cocina Sede Social</t>
  </si>
  <si>
    <t>Junta de Vecinos Puntilla Nao</t>
  </si>
  <si>
    <t>Arreglo Cocina y Baño de Sede Social</t>
  </si>
  <si>
    <t>Club Adulto Mayor Amor y paz</t>
  </si>
  <si>
    <t>Mejorando Nuestras Condiciones Sanitarias</t>
  </si>
  <si>
    <t>Deportivo Puma</t>
  </si>
  <si>
    <t>Implementacion Deportiva Para el Club Deportivo Puma</t>
  </si>
  <si>
    <t>Centro de Padres y Apoderados PMI Los Pecesitos</t>
  </si>
  <si>
    <t>Implementacion para Jardin Los Pecesitos Rolecha</t>
  </si>
  <si>
    <t>Agrupacion de Artesanos y Pequeñas Productoras Rurales La Poza</t>
  </si>
  <si>
    <t>Confeccion y Trabajo en Telares ropa de lana (cuadros)</t>
  </si>
  <si>
    <t>Club Adulto Mayor San Antonio</t>
  </si>
  <si>
    <t>Reparacion Sede Social Adulto Mayor San Antonio de Aulen</t>
  </si>
  <si>
    <t>Centro de Padres y Apoderados Jardin Infantila Los Caracolitos</t>
  </si>
  <si>
    <t>La Tecnologia al Servicio de la Educacion</t>
  </si>
  <si>
    <t>Centro de Padres y Apoderados Escuela Pichicolo</t>
  </si>
  <si>
    <t>Reparacion de Infraestructura Baño Escolar y Mejoramiento</t>
  </si>
  <si>
    <t>Club Deportivo Lago verde</t>
  </si>
  <si>
    <t>Implementacion Deportiva Club Deportivo Lago Verde</t>
  </si>
  <si>
    <t>Comité de Agua Potable Rural Hornopiren</t>
  </si>
  <si>
    <t>Cuidando Nuestro Medio Ambiente</t>
  </si>
  <si>
    <t>Centro de Padres y Apoderados Escuela Mañihueico</t>
  </si>
  <si>
    <t>Implementacion de Juegos Infantiles</t>
  </si>
  <si>
    <t>Junta de Vecinos Los Alamos</t>
  </si>
  <si>
    <t>Compra de Muebles</t>
  </si>
  <si>
    <t>Liga Costa Rolecha</t>
  </si>
  <si>
    <t>Amplificacion Liga Costa de Rolecha</t>
  </si>
  <si>
    <t>Centro de Padres y Apoderados Sala Cuna J. Infantil Paso a Pasito</t>
  </si>
  <si>
    <t>Adquisicion Instrumentos Musicales Para Jardin Infantil Paso a Pasito</t>
  </si>
  <si>
    <t>Club de Boxeo Hualaihue</t>
  </si>
  <si>
    <t>Implementacion de Material Deportivo- Buzos Deportivos</t>
  </si>
  <si>
    <t>Agrupacion Cultural Sagrada Familia</t>
  </si>
  <si>
    <t>Equipamiento Salon Parroquial Hornopiren</t>
  </si>
  <si>
    <t>63/2014</t>
  </si>
  <si>
    <t>64/2014</t>
  </si>
  <si>
    <t>Centro de Padres y Apoderados Jardin Infantil Copito de Nieve</t>
  </si>
  <si>
    <t>Con Seguridad seguimos queriendo y cuidando nuestro Jardin 2014</t>
  </si>
  <si>
    <t>65/2014</t>
  </si>
  <si>
    <t>Junta de vecinos Los Ciruelillos</t>
  </si>
  <si>
    <t>Construccion Punto Limpio para Nuestro sector</t>
  </si>
  <si>
    <t>66/2014</t>
  </si>
  <si>
    <t>Centro de Padres y Apoderados Liceo Hornopiren</t>
  </si>
  <si>
    <t>Ponle Color a tu Lectura</t>
  </si>
  <si>
    <t>67/2014</t>
  </si>
  <si>
    <t>Comité de Salud Lleguiman</t>
  </si>
  <si>
    <t xml:space="preserve">Adquisicion y Equipamiento Medico para la Estacion. </t>
  </si>
  <si>
    <t>68/2014</t>
  </si>
  <si>
    <t>Club Adulto Mayor Renacer</t>
  </si>
  <si>
    <t>69/2014</t>
  </si>
  <si>
    <t>Club Adulto mayor Esperanza</t>
  </si>
  <si>
    <t>Construyendo Nuestro Hogar</t>
  </si>
  <si>
    <t>70/2014</t>
  </si>
  <si>
    <t>Club Adulto Mayor Medalla Milagrosa</t>
  </si>
  <si>
    <t>Reparacion Piso Cocina Sede club Adulto Mayor Medalla Milagrosa</t>
  </si>
  <si>
    <t>72/2014</t>
  </si>
  <si>
    <t>Mas Implementación y Seguridad para Nuestra Sede</t>
  </si>
  <si>
    <t>Centro de Padres y Apoderados Escuela Cordillera Nevada</t>
  </si>
  <si>
    <t>74/2014</t>
  </si>
  <si>
    <t>Equipamiento de Sala Musica para la Escuela Rural Cordillera Nevada</t>
  </si>
  <si>
    <t>75/2014</t>
  </si>
  <si>
    <t>Comité de Feriantes Contao</t>
  </si>
  <si>
    <t>Mejor Mobiliario, Mejor Atencion en Feria Costumbrista Contao.</t>
  </si>
  <si>
    <t>013/2014</t>
  </si>
  <si>
    <t>014/2014</t>
  </si>
  <si>
    <t>015/2014</t>
  </si>
  <si>
    <t>016/2014</t>
  </si>
  <si>
    <t>017/2014</t>
  </si>
  <si>
    <t>018/2014</t>
  </si>
  <si>
    <t>019/2014</t>
  </si>
  <si>
    <t>020/2014</t>
  </si>
  <si>
    <t>021/2014</t>
  </si>
  <si>
    <t>022/2014</t>
  </si>
  <si>
    <t>023/2014</t>
  </si>
  <si>
    <t>024/2014</t>
  </si>
  <si>
    <t>025/2014</t>
  </si>
  <si>
    <t>026/2014</t>
  </si>
  <si>
    <t>027/2014</t>
  </si>
  <si>
    <t>028/2014</t>
  </si>
  <si>
    <t>029/2014</t>
  </si>
  <si>
    <t>030/2014</t>
  </si>
  <si>
    <t>031/2014</t>
  </si>
  <si>
    <t>032/2014</t>
  </si>
  <si>
    <t>033/2014</t>
  </si>
  <si>
    <t>34/2014</t>
  </si>
  <si>
    <t>35/2014</t>
  </si>
  <si>
    <t>36/2014</t>
  </si>
  <si>
    <t>37/2014</t>
  </si>
  <si>
    <t>38/2014</t>
  </si>
  <si>
    <t>39/2014</t>
  </si>
  <si>
    <t>40/2014</t>
  </si>
  <si>
    <t>41/2014</t>
  </si>
  <si>
    <t>42/2014</t>
  </si>
  <si>
    <t>43/2014</t>
  </si>
  <si>
    <t>44/2014</t>
  </si>
  <si>
    <t>45/2014</t>
  </si>
  <si>
    <t>46/2014</t>
  </si>
  <si>
    <t>47/2014</t>
  </si>
  <si>
    <t>48/2014</t>
  </si>
  <si>
    <t>49/2014</t>
  </si>
  <si>
    <t>50/2014</t>
  </si>
  <si>
    <t>51/2014</t>
  </si>
  <si>
    <t>52/2014</t>
  </si>
  <si>
    <t>53/2014</t>
  </si>
  <si>
    <t>54/2014</t>
  </si>
  <si>
    <t>55/2014</t>
  </si>
  <si>
    <t>56/2014</t>
  </si>
  <si>
    <t>57/2014</t>
  </si>
  <si>
    <t>58/2014</t>
  </si>
  <si>
    <t>59/2014</t>
  </si>
  <si>
    <t>61/2014</t>
  </si>
  <si>
    <t>62/2014</t>
  </si>
</sst>
</file>

<file path=xl/styles.xml><?xml version="1.0" encoding="utf-8"?>
<styleSheet xmlns="http://schemas.openxmlformats.org/spreadsheetml/2006/main">
  <numFmts count="1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340A]dddd\,\ dd&quot; de &quot;mmmm&quot; de &quot;yyyy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" fillId="0" borderId="0">
      <alignment/>
      <protection/>
    </xf>
    <xf numFmtId="0" fontId="1" fillId="23" borderId="4" applyNumberFormat="0" applyFont="0" applyAlignment="0" applyProtection="0"/>
    <xf numFmtId="9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60">
    <xf numFmtId="0" fontId="0" fillId="0" borderId="0" xfId="0" applyAlignment="1">
      <alignment/>
    </xf>
    <xf numFmtId="3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3" fontId="18" fillId="0" borderId="10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1" fillId="0" borderId="0" xfId="0" applyFont="1" applyAlignment="1">
      <alignment/>
    </xf>
    <xf numFmtId="0" fontId="22" fillId="24" borderId="10" xfId="51" applyFont="1" applyFill="1" applyBorder="1" applyAlignment="1">
      <alignment horizontal="center" vertical="center" wrapText="1"/>
      <protection/>
    </xf>
    <xf numFmtId="0" fontId="22" fillId="24" borderId="11" xfId="51" applyFont="1" applyFill="1" applyBorder="1" applyAlignment="1">
      <alignment horizontal="center" vertical="center" wrapText="1"/>
      <protection/>
    </xf>
    <xf numFmtId="0" fontId="21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11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17" fontId="22" fillId="24" borderId="10" xfId="51" applyNumberFormat="1" applyFont="1" applyFill="1" applyBorder="1" applyAlignment="1">
      <alignment horizontal="center" vertical="center" wrapText="1"/>
      <protection/>
    </xf>
    <xf numFmtId="17" fontId="22" fillId="24" borderId="10" xfId="51" applyNumberFormat="1" applyFont="1" applyFill="1" applyBorder="1" applyAlignment="1">
      <alignment horizontal="center" vertical="center"/>
      <protection/>
    </xf>
    <xf numFmtId="0" fontId="19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/>
    </xf>
    <xf numFmtId="0" fontId="22" fillId="24" borderId="10" xfId="51" applyFont="1" applyFill="1" applyBorder="1" applyAlignment="1">
      <alignment horizontal="left" vertical="center" wrapText="1"/>
      <protection/>
    </xf>
    <xf numFmtId="0" fontId="22" fillId="24" borderId="11" xfId="51" applyFont="1" applyFill="1" applyBorder="1" applyAlignment="1">
      <alignment horizontal="left" vertical="center" wrapText="1"/>
      <protection/>
    </xf>
    <xf numFmtId="0" fontId="21" fillId="0" borderId="10" xfId="0" applyFont="1" applyBorder="1" applyAlignment="1">
      <alignment horizontal="left" vertical="center" wrapText="1"/>
    </xf>
    <xf numFmtId="0" fontId="19" fillId="0" borderId="0" xfId="0" applyFont="1" applyAlignment="1">
      <alignment/>
    </xf>
    <xf numFmtId="2" fontId="23" fillId="24" borderId="10" xfId="51" applyNumberFormat="1" applyFont="1" applyFill="1" applyBorder="1" applyAlignment="1">
      <alignment horizontal="center" vertical="center" wrapText="1"/>
      <protection/>
    </xf>
    <xf numFmtId="2" fontId="23" fillId="24" borderId="12" xfId="51" applyNumberFormat="1" applyFont="1" applyFill="1" applyBorder="1" applyAlignment="1">
      <alignment horizontal="center" vertical="center" wrapText="1"/>
      <protection/>
    </xf>
    <xf numFmtId="0" fontId="0" fillId="0" borderId="13" xfId="0" applyFont="1" applyBorder="1" applyAlignment="1">
      <alignment horizontal="center" vertical="center" wrapText="1"/>
    </xf>
    <xf numFmtId="3" fontId="22" fillId="24" borderId="10" xfId="51" applyNumberFormat="1" applyFont="1" applyFill="1" applyBorder="1" applyAlignment="1">
      <alignment horizontal="center" vertical="center" wrapText="1"/>
      <protection/>
    </xf>
    <xf numFmtId="9" fontId="22" fillId="24" borderId="10" xfId="51" applyNumberFormat="1" applyFont="1" applyFill="1" applyBorder="1" applyAlignment="1">
      <alignment horizontal="center" vertical="center" wrapText="1"/>
      <protection/>
    </xf>
    <xf numFmtId="10" fontId="22" fillId="24" borderId="10" xfId="51" applyNumberFormat="1" applyFont="1" applyFill="1" applyBorder="1" applyAlignment="1">
      <alignment horizontal="center" vertical="center" wrapText="1"/>
      <protection/>
    </xf>
    <xf numFmtId="3" fontId="22" fillId="24" borderId="11" xfId="51" applyNumberFormat="1" applyFont="1" applyFill="1" applyBorder="1" applyAlignment="1">
      <alignment horizontal="center" vertical="center" wrapText="1"/>
      <protection/>
    </xf>
    <xf numFmtId="10" fontId="22" fillId="24" borderId="11" xfId="51" applyNumberFormat="1" applyFont="1" applyFill="1" applyBorder="1" applyAlignment="1">
      <alignment horizontal="center" vertical="center" wrapText="1"/>
      <protection/>
    </xf>
    <xf numFmtId="3" fontId="21" fillId="0" borderId="10" xfId="0" applyNumberFormat="1" applyFont="1" applyBorder="1" applyAlignment="1">
      <alignment horizontal="center" vertical="center" wrapText="1"/>
    </xf>
    <xf numFmtId="10" fontId="21" fillId="0" borderId="10" xfId="0" applyNumberFormat="1" applyFont="1" applyBorder="1" applyAlignment="1">
      <alignment horizontal="center" vertical="center" wrapText="1"/>
    </xf>
    <xf numFmtId="3" fontId="21" fillId="0" borderId="10" xfId="0" applyNumberFormat="1" applyFont="1" applyBorder="1" applyAlignment="1">
      <alignment horizontal="center" vertical="center"/>
    </xf>
    <xf numFmtId="10" fontId="21" fillId="0" borderId="10" xfId="0" applyNumberFormat="1" applyFont="1" applyBorder="1" applyAlignment="1">
      <alignment horizontal="center" vertical="center"/>
    </xf>
    <xf numFmtId="9" fontId="21" fillId="0" borderId="10" xfId="0" applyNumberFormat="1" applyFont="1" applyBorder="1" applyAlignment="1">
      <alignment horizontal="center" vertical="center"/>
    </xf>
    <xf numFmtId="10" fontId="0" fillId="0" borderId="10" xfId="0" applyNumberFormat="1" applyBorder="1" applyAlignment="1">
      <alignment horizontal="center" vertical="center"/>
    </xf>
    <xf numFmtId="3" fontId="0" fillId="0" borderId="10" xfId="0" applyNumberFormat="1" applyFill="1" applyBorder="1" applyAlignment="1">
      <alignment horizontal="center" vertical="center"/>
    </xf>
    <xf numFmtId="0" fontId="2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21" fillId="0" borderId="10" xfId="0" applyFont="1" applyFill="1" applyBorder="1" applyAlignment="1">
      <alignment horizontal="left" vertical="center"/>
    </xf>
    <xf numFmtId="0" fontId="21" fillId="0" borderId="10" xfId="0" applyFont="1" applyBorder="1" applyAlignment="1">
      <alignment horizontal="left" wrapText="1"/>
    </xf>
    <xf numFmtId="0" fontId="21" fillId="0" borderId="10" xfId="0" applyFont="1" applyBorder="1" applyAlignment="1">
      <alignment horizontal="left"/>
    </xf>
    <xf numFmtId="9" fontId="21" fillId="0" borderId="10" xfId="0" applyNumberFormat="1" applyFont="1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2" fontId="23" fillId="24" borderId="12" xfId="51" applyNumberFormat="1" applyFont="1" applyFill="1" applyBorder="1" applyAlignment="1">
      <alignment horizontal="center" vertical="center" wrapText="1"/>
      <protection/>
    </xf>
    <xf numFmtId="0" fontId="0" fillId="0" borderId="15" xfId="0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2" fontId="23" fillId="24" borderId="11" xfId="51" applyNumberFormat="1" applyFont="1" applyFill="1" applyBorder="1" applyAlignment="1">
      <alignment horizontal="center" vertical="center" wrapText="1"/>
      <protection/>
    </xf>
    <xf numFmtId="0" fontId="0" fillId="0" borderId="18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2" fontId="23" fillId="24" borderId="10" xfId="51" applyNumberFormat="1" applyFont="1" applyFill="1" applyBorder="1" applyAlignment="1">
      <alignment horizontal="center" vertical="center" wrapText="1"/>
      <protection/>
    </xf>
    <xf numFmtId="2" fontId="23" fillId="24" borderId="14" xfId="51" applyNumberFormat="1" applyFont="1" applyFill="1" applyBorder="1" applyAlignment="1">
      <alignment horizontal="center" vertical="center" wrapText="1"/>
      <protection/>
    </xf>
    <xf numFmtId="0" fontId="21" fillId="0" borderId="0" xfId="0" applyFont="1" applyAlignment="1">
      <alignment horizontal="center" wrapText="1"/>
    </xf>
    <xf numFmtId="0" fontId="0" fillId="0" borderId="0" xfId="0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Hoja1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0"/>
  <sheetViews>
    <sheetView tabSelected="1" workbookViewId="0" topLeftCell="A1">
      <selection activeCell="B1" sqref="B1:C2"/>
    </sheetView>
  </sheetViews>
  <sheetFormatPr defaultColWidth="11.421875" defaultRowHeight="12.75"/>
  <cols>
    <col min="1" max="1" width="8.28125" style="0" customWidth="1"/>
    <col min="2" max="2" width="22.140625" style="5" customWidth="1"/>
    <col min="3" max="3" width="23.7109375" style="5" customWidth="1"/>
    <col min="4" max="4" width="8.140625" style="5" customWidth="1"/>
    <col min="5" max="5" width="8.00390625" style="5" customWidth="1"/>
    <col min="6" max="6" width="10.28125" style="5" customWidth="1"/>
    <col min="7" max="7" width="7.8515625" style="5" customWidth="1"/>
    <col min="8" max="8" width="9.57421875" style="5" customWidth="1"/>
    <col min="9" max="9" width="9.7109375" style="0" customWidth="1"/>
    <col min="10" max="10" width="8.7109375" style="0" customWidth="1"/>
    <col min="11" max="11" width="12.8515625" style="0" customWidth="1"/>
    <col min="12" max="12" width="4.140625" style="0" customWidth="1"/>
    <col min="13" max="13" width="4.28125" style="0" customWidth="1"/>
    <col min="14" max="14" width="4.140625" style="0" customWidth="1"/>
    <col min="15" max="15" width="8.28125" style="0" customWidth="1"/>
  </cols>
  <sheetData>
    <row r="1" spans="2:4" ht="29.25" customHeight="1">
      <c r="B1" s="51" t="s">
        <v>4</v>
      </c>
      <c r="C1" s="52"/>
      <c r="D1" s="16"/>
    </row>
    <row r="2" spans="2:8" s="10" customFormat="1" ht="23.25" customHeight="1">
      <c r="B2" s="52"/>
      <c r="C2" s="52"/>
      <c r="D2" s="9"/>
      <c r="E2" s="9"/>
      <c r="F2" s="9"/>
      <c r="G2" s="9"/>
      <c r="H2" s="9"/>
    </row>
    <row r="3" spans="2:8" s="10" customFormat="1" ht="21" customHeight="1">
      <c r="B3" s="9"/>
      <c r="C3" s="9"/>
      <c r="D3" s="9"/>
      <c r="E3" s="9"/>
      <c r="F3" s="9"/>
      <c r="G3" s="9"/>
      <c r="H3" s="9"/>
    </row>
    <row r="4" spans="2:8" s="10" customFormat="1" ht="34.5" customHeight="1">
      <c r="B4" s="58" t="s">
        <v>23</v>
      </c>
      <c r="C4" s="59"/>
      <c r="D4" s="59"/>
      <c r="E4" s="59"/>
      <c r="F4" s="59"/>
      <c r="G4" s="59"/>
      <c r="H4" s="9"/>
    </row>
    <row r="5" spans="2:8" s="10" customFormat="1" ht="10.5" customHeight="1">
      <c r="B5" s="5"/>
      <c r="C5" s="5"/>
      <c r="D5" s="9"/>
      <c r="E5" s="9"/>
      <c r="F5" s="9"/>
      <c r="G5" s="9"/>
      <c r="H5" s="9"/>
    </row>
    <row r="6" spans="1:11" s="20" customFormat="1" ht="15" customHeight="1">
      <c r="A6" s="53" t="s">
        <v>7</v>
      </c>
      <c r="B6" s="56" t="s">
        <v>0</v>
      </c>
      <c r="C6" s="53" t="s">
        <v>1</v>
      </c>
      <c r="D6" s="53" t="s">
        <v>6</v>
      </c>
      <c r="E6" s="53" t="s">
        <v>5</v>
      </c>
      <c r="F6" s="22"/>
      <c r="G6" s="45" t="s">
        <v>12</v>
      </c>
      <c r="H6" s="46"/>
      <c r="I6" s="49" t="s">
        <v>10</v>
      </c>
      <c r="J6" s="46"/>
      <c r="K6" s="43" t="s">
        <v>14</v>
      </c>
    </row>
    <row r="7" spans="1:11" s="20" customFormat="1" ht="24.75" customHeight="1">
      <c r="A7" s="55"/>
      <c r="B7" s="56"/>
      <c r="C7" s="57"/>
      <c r="D7" s="55"/>
      <c r="E7" s="54"/>
      <c r="F7" s="23" t="s">
        <v>13</v>
      </c>
      <c r="G7" s="47"/>
      <c r="H7" s="48"/>
      <c r="I7" s="50"/>
      <c r="J7" s="48"/>
      <c r="K7" s="44"/>
    </row>
    <row r="8" spans="1:11" s="20" customFormat="1" ht="24.75" customHeight="1">
      <c r="A8" s="21" t="s">
        <v>11</v>
      </c>
      <c r="B8" s="21"/>
      <c r="C8" s="21"/>
      <c r="D8" s="21"/>
      <c r="E8" s="21"/>
      <c r="F8" s="21"/>
      <c r="G8" s="21" t="s">
        <v>8</v>
      </c>
      <c r="H8" s="21" t="s">
        <v>9</v>
      </c>
      <c r="I8" s="15" t="s">
        <v>8</v>
      </c>
      <c r="J8" s="11" t="s">
        <v>9</v>
      </c>
      <c r="K8" s="11"/>
    </row>
    <row r="9" spans="1:11" ht="45" customHeight="1">
      <c r="A9" s="14" t="s">
        <v>24</v>
      </c>
      <c r="B9" s="17" t="s">
        <v>36</v>
      </c>
      <c r="C9" s="17" t="s">
        <v>37</v>
      </c>
      <c r="D9" s="6">
        <v>260</v>
      </c>
      <c r="E9" s="6">
        <v>111</v>
      </c>
      <c r="F9" s="24">
        <v>400000</v>
      </c>
      <c r="G9" s="24">
        <v>166850</v>
      </c>
      <c r="H9" s="25">
        <v>0.42</v>
      </c>
      <c r="I9" s="1"/>
      <c r="J9" s="1"/>
      <c r="K9" s="1">
        <f>SUM(F9+G9)</f>
        <v>566850</v>
      </c>
    </row>
    <row r="10" spans="1:11" ht="60.75" customHeight="1">
      <c r="A10" s="13" t="s">
        <v>25</v>
      </c>
      <c r="B10" s="17" t="s">
        <v>39</v>
      </c>
      <c r="C10" s="17" t="s">
        <v>38</v>
      </c>
      <c r="D10" s="6">
        <v>65</v>
      </c>
      <c r="E10" s="6">
        <v>20</v>
      </c>
      <c r="F10" s="24">
        <v>340959</v>
      </c>
      <c r="G10" s="24">
        <v>113000</v>
      </c>
      <c r="H10" s="26">
        <v>0.33</v>
      </c>
      <c r="I10" s="2"/>
      <c r="J10" s="2"/>
      <c r="K10" s="1">
        <f aca="true" t="shared" si="0" ref="K10:K41">SUM(F10+G10)</f>
        <v>453959</v>
      </c>
    </row>
    <row r="11" spans="1:11" ht="47.25" customHeight="1">
      <c r="A11" s="13" t="s">
        <v>26</v>
      </c>
      <c r="B11" s="17" t="s">
        <v>40</v>
      </c>
      <c r="C11" s="17" t="s">
        <v>41</v>
      </c>
      <c r="D11" s="6">
        <v>103</v>
      </c>
      <c r="E11" s="6">
        <v>38</v>
      </c>
      <c r="F11" s="24">
        <v>400000</v>
      </c>
      <c r="G11" s="24">
        <v>128800</v>
      </c>
      <c r="H11" s="26">
        <v>0.32</v>
      </c>
      <c r="I11" s="1"/>
      <c r="J11" s="1"/>
      <c r="K11" s="1">
        <f t="shared" si="0"/>
        <v>528800</v>
      </c>
    </row>
    <row r="12" spans="1:11" ht="60.75" customHeight="1">
      <c r="A12" s="13" t="s">
        <v>27</v>
      </c>
      <c r="B12" s="17" t="s">
        <v>42</v>
      </c>
      <c r="C12" s="17" t="s">
        <v>43</v>
      </c>
      <c r="D12" s="6">
        <v>111</v>
      </c>
      <c r="E12" s="6">
        <v>44</v>
      </c>
      <c r="F12" s="24">
        <v>400000</v>
      </c>
      <c r="G12" s="24">
        <v>89150</v>
      </c>
      <c r="H12" s="25">
        <v>0.22</v>
      </c>
      <c r="I12" s="1"/>
      <c r="J12" s="1"/>
      <c r="K12" s="1">
        <f t="shared" si="0"/>
        <v>489150</v>
      </c>
    </row>
    <row r="13" spans="1:11" ht="51.75" customHeight="1">
      <c r="A13" s="13" t="s">
        <v>28</v>
      </c>
      <c r="B13" s="17" t="s">
        <v>15</v>
      </c>
      <c r="C13" s="17" t="s">
        <v>44</v>
      </c>
      <c r="D13" s="6">
        <v>67</v>
      </c>
      <c r="E13" s="6">
        <v>30</v>
      </c>
      <c r="F13" s="24">
        <v>400000</v>
      </c>
      <c r="G13" s="24">
        <v>148400</v>
      </c>
      <c r="H13" s="26">
        <v>0.37</v>
      </c>
      <c r="I13" s="2"/>
      <c r="J13" s="2"/>
      <c r="K13" s="1">
        <f t="shared" si="0"/>
        <v>548400</v>
      </c>
    </row>
    <row r="14" spans="1:11" ht="60" customHeight="1">
      <c r="A14" s="13" t="s">
        <v>29</v>
      </c>
      <c r="B14" s="17" t="s">
        <v>21</v>
      </c>
      <c r="C14" s="17" t="s">
        <v>45</v>
      </c>
      <c r="D14" s="6">
        <v>185</v>
      </c>
      <c r="E14" s="6">
        <v>75</v>
      </c>
      <c r="F14" s="24">
        <v>400000</v>
      </c>
      <c r="G14" s="24">
        <v>149140</v>
      </c>
      <c r="H14" s="26">
        <v>0.37</v>
      </c>
      <c r="I14" s="1"/>
      <c r="J14" s="1"/>
      <c r="K14" s="1">
        <f t="shared" si="0"/>
        <v>549140</v>
      </c>
    </row>
    <row r="15" spans="1:11" ht="51.75" customHeight="1">
      <c r="A15" s="13" t="s">
        <v>30</v>
      </c>
      <c r="B15" s="17" t="s">
        <v>46</v>
      </c>
      <c r="C15" s="17" t="s">
        <v>47</v>
      </c>
      <c r="D15" s="6">
        <v>95</v>
      </c>
      <c r="E15" s="6">
        <v>50</v>
      </c>
      <c r="F15" s="24">
        <v>400000</v>
      </c>
      <c r="G15" s="24">
        <v>175200</v>
      </c>
      <c r="H15" s="26">
        <v>0.44</v>
      </c>
      <c r="I15" s="1"/>
      <c r="J15" s="1"/>
      <c r="K15" s="1">
        <f t="shared" si="0"/>
        <v>575200</v>
      </c>
    </row>
    <row r="16" spans="1:11" ht="64.5" customHeight="1">
      <c r="A16" s="13" t="s">
        <v>31</v>
      </c>
      <c r="B16" s="17" t="s">
        <v>48</v>
      </c>
      <c r="C16" s="17" t="s">
        <v>49</v>
      </c>
      <c r="D16" s="6">
        <v>57</v>
      </c>
      <c r="E16" s="6">
        <v>27</v>
      </c>
      <c r="F16" s="24">
        <v>400000</v>
      </c>
      <c r="G16" s="24">
        <v>123500</v>
      </c>
      <c r="H16" s="26">
        <v>0.31</v>
      </c>
      <c r="I16" s="2"/>
      <c r="J16" s="2"/>
      <c r="K16" s="1">
        <f t="shared" si="0"/>
        <v>523500</v>
      </c>
    </row>
    <row r="17" spans="1:11" ht="51.75" customHeight="1">
      <c r="A17" s="13" t="s">
        <v>32</v>
      </c>
      <c r="B17" s="17" t="s">
        <v>50</v>
      </c>
      <c r="C17" s="17" t="s">
        <v>51</v>
      </c>
      <c r="D17" s="6">
        <v>72</v>
      </c>
      <c r="E17" s="6">
        <v>40</v>
      </c>
      <c r="F17" s="24">
        <v>398500</v>
      </c>
      <c r="G17" s="24">
        <v>98200</v>
      </c>
      <c r="H17" s="26">
        <v>0.25</v>
      </c>
      <c r="I17" s="1"/>
      <c r="J17" s="1"/>
      <c r="K17" s="1">
        <f t="shared" si="0"/>
        <v>496700</v>
      </c>
    </row>
    <row r="18" spans="1:11" ht="51.75" customHeight="1">
      <c r="A18" s="13" t="s">
        <v>33</v>
      </c>
      <c r="B18" s="17" t="s">
        <v>19</v>
      </c>
      <c r="C18" s="17" t="s">
        <v>52</v>
      </c>
      <c r="D18" s="6">
        <v>131</v>
      </c>
      <c r="E18" s="6">
        <v>65</v>
      </c>
      <c r="F18" s="24">
        <v>400000</v>
      </c>
      <c r="G18" s="24">
        <v>245760</v>
      </c>
      <c r="H18" s="26">
        <v>0.61</v>
      </c>
      <c r="I18" s="2"/>
      <c r="J18" s="2"/>
      <c r="K18" s="1">
        <f t="shared" si="0"/>
        <v>645760</v>
      </c>
    </row>
    <row r="19" spans="1:11" ht="51.75" customHeight="1">
      <c r="A19" s="13" t="s">
        <v>34</v>
      </c>
      <c r="B19" s="17" t="s">
        <v>16</v>
      </c>
      <c r="C19" s="17" t="s">
        <v>53</v>
      </c>
      <c r="D19" s="6">
        <v>92</v>
      </c>
      <c r="E19" s="6">
        <v>47</v>
      </c>
      <c r="F19" s="24">
        <v>400000</v>
      </c>
      <c r="G19" s="24">
        <v>154110</v>
      </c>
      <c r="H19" s="26">
        <v>0.39</v>
      </c>
      <c r="I19" s="2"/>
      <c r="J19" s="2"/>
      <c r="K19" s="1">
        <f t="shared" si="0"/>
        <v>554110</v>
      </c>
    </row>
    <row r="20" spans="1:11" ht="51.75" customHeight="1">
      <c r="A20" s="6" t="s">
        <v>35</v>
      </c>
      <c r="B20" s="17" t="s">
        <v>17</v>
      </c>
      <c r="C20" s="17" t="s">
        <v>54</v>
      </c>
      <c r="D20" s="6">
        <v>92</v>
      </c>
      <c r="E20" s="6">
        <v>47</v>
      </c>
      <c r="F20" s="24">
        <v>400000</v>
      </c>
      <c r="G20" s="24">
        <v>157760</v>
      </c>
      <c r="H20" s="26">
        <v>0.39</v>
      </c>
      <c r="I20" s="1"/>
      <c r="J20" s="1"/>
      <c r="K20" s="1">
        <f t="shared" si="0"/>
        <v>557760</v>
      </c>
    </row>
    <row r="21" spans="1:11" ht="51.75" customHeight="1">
      <c r="A21" s="6" t="s">
        <v>179</v>
      </c>
      <c r="B21" s="17" t="s">
        <v>55</v>
      </c>
      <c r="C21" s="17" t="s">
        <v>56</v>
      </c>
      <c r="D21" s="6">
        <v>113</v>
      </c>
      <c r="E21" s="6">
        <v>61</v>
      </c>
      <c r="F21" s="24">
        <v>400000</v>
      </c>
      <c r="G21" s="24">
        <v>136960</v>
      </c>
      <c r="H21" s="26">
        <v>0.34</v>
      </c>
      <c r="I21" s="2"/>
      <c r="J21" s="2"/>
      <c r="K21" s="1">
        <f>SUM(F21+G21)</f>
        <v>536960</v>
      </c>
    </row>
    <row r="22" spans="1:11" ht="51.75" customHeight="1">
      <c r="A22" s="6" t="s">
        <v>180</v>
      </c>
      <c r="B22" s="17" t="s">
        <v>57</v>
      </c>
      <c r="C22" s="17" t="s">
        <v>18</v>
      </c>
      <c r="D22" s="6">
        <v>271</v>
      </c>
      <c r="E22" s="6">
        <v>111</v>
      </c>
      <c r="F22" s="24">
        <v>400000</v>
      </c>
      <c r="G22" s="24">
        <v>179500</v>
      </c>
      <c r="H22" s="26">
        <v>0.45</v>
      </c>
      <c r="I22" s="1"/>
      <c r="J22" s="1"/>
      <c r="K22" s="1">
        <f t="shared" si="0"/>
        <v>579500</v>
      </c>
    </row>
    <row r="23" spans="1:11" ht="51.75" customHeight="1">
      <c r="A23" s="6" t="s">
        <v>181</v>
      </c>
      <c r="B23" s="17" t="s">
        <v>58</v>
      </c>
      <c r="C23" s="17" t="s">
        <v>59</v>
      </c>
      <c r="D23" s="6">
        <v>80</v>
      </c>
      <c r="E23" s="6">
        <v>55</v>
      </c>
      <c r="F23" s="24">
        <v>400000</v>
      </c>
      <c r="G23" s="24">
        <v>119410</v>
      </c>
      <c r="H23" s="26">
        <v>0.3</v>
      </c>
      <c r="I23" s="1"/>
      <c r="J23" s="1"/>
      <c r="K23" s="1">
        <f t="shared" si="0"/>
        <v>519410</v>
      </c>
    </row>
    <row r="24" spans="1:11" ht="51.75" customHeight="1">
      <c r="A24" s="6" t="s">
        <v>182</v>
      </c>
      <c r="B24" s="17" t="s">
        <v>22</v>
      </c>
      <c r="C24" s="17" t="s">
        <v>60</v>
      </c>
      <c r="D24" s="6">
        <v>132</v>
      </c>
      <c r="E24" s="6">
        <v>58</v>
      </c>
      <c r="F24" s="24">
        <v>327100</v>
      </c>
      <c r="G24" s="24">
        <v>125200</v>
      </c>
      <c r="H24" s="26">
        <v>0.38</v>
      </c>
      <c r="I24" s="1"/>
      <c r="J24" s="1"/>
      <c r="K24" s="1">
        <f t="shared" si="0"/>
        <v>452300</v>
      </c>
    </row>
    <row r="25" spans="1:11" ht="51.75" customHeight="1">
      <c r="A25" s="6" t="s">
        <v>183</v>
      </c>
      <c r="B25" s="17" t="s">
        <v>61</v>
      </c>
      <c r="C25" s="17" t="s">
        <v>62</v>
      </c>
      <c r="D25" s="6">
        <v>282</v>
      </c>
      <c r="E25" s="6">
        <v>133</v>
      </c>
      <c r="F25" s="24">
        <v>400000</v>
      </c>
      <c r="G25" s="24">
        <v>260700</v>
      </c>
      <c r="H25" s="26">
        <v>0.65</v>
      </c>
      <c r="I25" s="2"/>
      <c r="J25" s="2"/>
      <c r="K25" s="2">
        <f t="shared" si="0"/>
        <v>660700</v>
      </c>
    </row>
    <row r="26" spans="1:11" ht="63.75" customHeight="1">
      <c r="A26" s="6" t="s">
        <v>184</v>
      </c>
      <c r="B26" s="17" t="s">
        <v>63</v>
      </c>
      <c r="C26" s="17" t="s">
        <v>64</v>
      </c>
      <c r="D26" s="6">
        <v>107</v>
      </c>
      <c r="E26" s="6">
        <v>67</v>
      </c>
      <c r="F26" s="24">
        <v>400000</v>
      </c>
      <c r="G26" s="24">
        <v>153000</v>
      </c>
      <c r="H26" s="26">
        <v>0.38</v>
      </c>
      <c r="I26" s="2"/>
      <c r="J26" s="2"/>
      <c r="K26" s="1">
        <v>452690</v>
      </c>
    </row>
    <row r="27" spans="1:11" ht="59.25" customHeight="1">
      <c r="A27" s="6" t="s">
        <v>185</v>
      </c>
      <c r="B27" s="17" t="s">
        <v>65</v>
      </c>
      <c r="C27" s="17" t="s">
        <v>66</v>
      </c>
      <c r="D27" s="6">
        <v>103</v>
      </c>
      <c r="E27" s="6">
        <v>60</v>
      </c>
      <c r="F27" s="24">
        <v>399820</v>
      </c>
      <c r="G27" s="24">
        <v>152000</v>
      </c>
      <c r="H27" s="26">
        <v>0.38</v>
      </c>
      <c r="I27" s="1"/>
      <c r="J27" s="1"/>
      <c r="K27" s="1">
        <f t="shared" si="0"/>
        <v>551820</v>
      </c>
    </row>
    <row r="28" spans="1:11" ht="51.75" customHeight="1">
      <c r="A28" s="6" t="s">
        <v>186</v>
      </c>
      <c r="B28" s="17" t="s">
        <v>67</v>
      </c>
      <c r="C28" s="17" t="s">
        <v>68</v>
      </c>
      <c r="D28" s="6">
        <v>308</v>
      </c>
      <c r="E28" s="6">
        <v>150</v>
      </c>
      <c r="F28" s="24">
        <v>399970</v>
      </c>
      <c r="G28" s="24">
        <v>195840</v>
      </c>
      <c r="H28" s="26">
        <v>0.49</v>
      </c>
      <c r="I28" s="2"/>
      <c r="J28" s="2"/>
      <c r="K28" s="2">
        <f t="shared" si="0"/>
        <v>595810</v>
      </c>
    </row>
    <row r="29" spans="1:11" ht="64.5" customHeight="1">
      <c r="A29" s="6" t="s">
        <v>187</v>
      </c>
      <c r="B29" s="17" t="s">
        <v>69</v>
      </c>
      <c r="C29" s="17" t="s">
        <v>70</v>
      </c>
      <c r="D29" s="6">
        <v>114</v>
      </c>
      <c r="E29" s="6">
        <v>51</v>
      </c>
      <c r="F29" s="24">
        <v>400000</v>
      </c>
      <c r="G29" s="24">
        <v>84600</v>
      </c>
      <c r="H29" s="26">
        <v>0.21</v>
      </c>
      <c r="I29" s="1"/>
      <c r="J29" s="1"/>
      <c r="K29" s="1">
        <f t="shared" si="0"/>
        <v>484600</v>
      </c>
    </row>
    <row r="30" spans="1:11" ht="64.5" customHeight="1">
      <c r="A30" s="6" t="s">
        <v>188</v>
      </c>
      <c r="B30" s="17" t="s">
        <v>71</v>
      </c>
      <c r="C30" s="17" t="s">
        <v>72</v>
      </c>
      <c r="D30" s="6">
        <v>108</v>
      </c>
      <c r="E30" s="6">
        <v>58</v>
      </c>
      <c r="F30" s="24">
        <v>399990</v>
      </c>
      <c r="G30" s="24">
        <v>95000</v>
      </c>
      <c r="H30" s="26">
        <v>0.24</v>
      </c>
      <c r="I30" s="1"/>
      <c r="J30" s="1"/>
      <c r="K30" s="1">
        <f t="shared" si="0"/>
        <v>494990</v>
      </c>
    </row>
    <row r="31" spans="1:11" ht="51.75" customHeight="1">
      <c r="A31" s="6" t="s">
        <v>189</v>
      </c>
      <c r="B31" s="17" t="s">
        <v>73</v>
      </c>
      <c r="C31" s="17" t="s">
        <v>74</v>
      </c>
      <c r="D31" s="6">
        <v>228</v>
      </c>
      <c r="E31" s="6">
        <v>120</v>
      </c>
      <c r="F31" s="24">
        <v>399980</v>
      </c>
      <c r="G31" s="24">
        <v>124000</v>
      </c>
      <c r="H31" s="26">
        <v>0.31</v>
      </c>
      <c r="I31" s="1"/>
      <c r="J31" s="1"/>
      <c r="K31" s="1">
        <f t="shared" si="0"/>
        <v>523980</v>
      </c>
    </row>
    <row r="32" spans="1:11" ht="51.75" customHeight="1">
      <c r="A32" s="6" t="s">
        <v>190</v>
      </c>
      <c r="B32" s="17" t="s">
        <v>75</v>
      </c>
      <c r="C32" s="17" t="s">
        <v>76</v>
      </c>
      <c r="D32" s="6">
        <v>134</v>
      </c>
      <c r="E32" s="6">
        <v>70</v>
      </c>
      <c r="F32" s="24">
        <v>400000</v>
      </c>
      <c r="G32" s="24">
        <v>138850</v>
      </c>
      <c r="H32" s="26">
        <v>0.35</v>
      </c>
      <c r="I32" s="2"/>
      <c r="J32" s="2"/>
      <c r="K32" s="1">
        <f t="shared" si="0"/>
        <v>538850</v>
      </c>
    </row>
    <row r="33" spans="1:11" ht="51.75" customHeight="1">
      <c r="A33" s="6" t="s">
        <v>191</v>
      </c>
      <c r="B33" s="17" t="s">
        <v>77</v>
      </c>
      <c r="C33" s="17" t="s">
        <v>78</v>
      </c>
      <c r="D33" s="6">
        <v>54</v>
      </c>
      <c r="E33" s="6">
        <v>36</v>
      </c>
      <c r="F33" s="24">
        <v>400000</v>
      </c>
      <c r="G33" s="24">
        <v>123000</v>
      </c>
      <c r="H33" s="26">
        <v>0.31</v>
      </c>
      <c r="I33" s="2"/>
      <c r="J33" s="2"/>
      <c r="K33" s="1">
        <f t="shared" si="0"/>
        <v>523000</v>
      </c>
    </row>
    <row r="34" spans="1:11" ht="51.75" customHeight="1">
      <c r="A34" s="6" t="s">
        <v>192</v>
      </c>
      <c r="B34" s="17" t="s">
        <v>79</v>
      </c>
      <c r="C34" s="17" t="s">
        <v>80</v>
      </c>
      <c r="D34" s="6">
        <v>45</v>
      </c>
      <c r="E34" s="6">
        <v>17</v>
      </c>
      <c r="F34" s="24">
        <v>400000</v>
      </c>
      <c r="G34" s="24">
        <v>174250</v>
      </c>
      <c r="H34" s="26">
        <v>0.44</v>
      </c>
      <c r="I34" s="1">
        <v>85000</v>
      </c>
      <c r="J34" s="1">
        <v>21</v>
      </c>
      <c r="K34" s="1">
        <f t="shared" si="0"/>
        <v>574250</v>
      </c>
    </row>
    <row r="35" spans="1:11" ht="63.75" customHeight="1">
      <c r="A35" s="6" t="s">
        <v>193</v>
      </c>
      <c r="B35" s="17" t="s">
        <v>81</v>
      </c>
      <c r="C35" s="17" t="s">
        <v>82</v>
      </c>
      <c r="D35" s="6">
        <v>105</v>
      </c>
      <c r="E35" s="6">
        <v>58</v>
      </c>
      <c r="F35" s="24">
        <v>400000</v>
      </c>
      <c r="G35" s="24">
        <v>134210</v>
      </c>
      <c r="H35" s="26">
        <v>0.34</v>
      </c>
      <c r="I35" s="1"/>
      <c r="J35" s="1"/>
      <c r="K35" s="1">
        <f t="shared" si="0"/>
        <v>534210</v>
      </c>
    </row>
    <row r="36" spans="1:11" ht="51.75" customHeight="1">
      <c r="A36" s="6" t="s">
        <v>194</v>
      </c>
      <c r="B36" s="17" t="s">
        <v>83</v>
      </c>
      <c r="C36" s="17" t="s">
        <v>84</v>
      </c>
      <c r="D36" s="6">
        <v>45</v>
      </c>
      <c r="E36" s="6">
        <v>17</v>
      </c>
      <c r="F36" s="24">
        <v>400000</v>
      </c>
      <c r="G36" s="24">
        <v>88370</v>
      </c>
      <c r="H36" s="26">
        <v>0.22</v>
      </c>
      <c r="I36" s="2"/>
      <c r="J36" s="2"/>
      <c r="K36" s="2">
        <f t="shared" si="0"/>
        <v>488370</v>
      </c>
    </row>
    <row r="37" spans="1:11" ht="51.75" customHeight="1">
      <c r="A37" s="6" t="s">
        <v>195</v>
      </c>
      <c r="B37" s="17" t="s">
        <v>85</v>
      </c>
      <c r="C37" s="17" t="s">
        <v>86</v>
      </c>
      <c r="D37" s="6">
        <v>43</v>
      </c>
      <c r="E37" s="6">
        <v>29</v>
      </c>
      <c r="F37" s="24">
        <v>400000</v>
      </c>
      <c r="G37" s="24">
        <v>109660</v>
      </c>
      <c r="H37" s="26">
        <v>0.274</v>
      </c>
      <c r="I37" s="2"/>
      <c r="J37" s="2"/>
      <c r="K37" s="2">
        <f t="shared" si="0"/>
        <v>509660</v>
      </c>
    </row>
    <row r="38" spans="1:11" ht="51.75" customHeight="1">
      <c r="A38" s="6" t="s">
        <v>196</v>
      </c>
      <c r="B38" s="17" t="s">
        <v>87</v>
      </c>
      <c r="C38" s="17" t="s">
        <v>88</v>
      </c>
      <c r="D38" s="6">
        <v>40</v>
      </c>
      <c r="E38" s="6">
        <v>25</v>
      </c>
      <c r="F38" s="24">
        <v>396900</v>
      </c>
      <c r="G38" s="24">
        <v>170100</v>
      </c>
      <c r="H38" s="26">
        <v>0.428</v>
      </c>
      <c r="I38" s="2"/>
      <c r="J38" s="2"/>
      <c r="K38" s="2">
        <f t="shared" si="0"/>
        <v>567000</v>
      </c>
    </row>
    <row r="39" spans="1:11" ht="65.25" customHeight="1">
      <c r="A39" s="7" t="s">
        <v>197</v>
      </c>
      <c r="B39" s="18" t="s">
        <v>89</v>
      </c>
      <c r="C39" s="18" t="s">
        <v>90</v>
      </c>
      <c r="D39" s="7">
        <v>34</v>
      </c>
      <c r="E39" s="7">
        <v>8</v>
      </c>
      <c r="F39" s="27">
        <v>400000</v>
      </c>
      <c r="G39" s="27">
        <v>193500</v>
      </c>
      <c r="H39" s="28">
        <v>0.483</v>
      </c>
      <c r="I39" s="4"/>
      <c r="J39" s="4"/>
      <c r="K39" s="4">
        <f t="shared" si="0"/>
        <v>593500</v>
      </c>
    </row>
    <row r="40" spans="1:11" ht="70.5" customHeight="1">
      <c r="A40" s="6" t="s">
        <v>198</v>
      </c>
      <c r="B40" s="17" t="s">
        <v>91</v>
      </c>
      <c r="C40" s="17" t="s">
        <v>92</v>
      </c>
      <c r="D40" s="6">
        <v>210</v>
      </c>
      <c r="E40" s="6">
        <v>86</v>
      </c>
      <c r="F40" s="24">
        <v>400000</v>
      </c>
      <c r="G40" s="24">
        <v>300000</v>
      </c>
      <c r="H40" s="26">
        <v>0.75</v>
      </c>
      <c r="I40" s="2"/>
      <c r="J40" s="2"/>
      <c r="K40" s="2">
        <f t="shared" si="0"/>
        <v>700000</v>
      </c>
    </row>
    <row r="41" spans="1:11" ht="42.75" customHeight="1">
      <c r="A41" s="8" t="s">
        <v>199</v>
      </c>
      <c r="B41" s="19" t="s">
        <v>93</v>
      </c>
      <c r="C41" s="19" t="s">
        <v>94</v>
      </c>
      <c r="D41" s="8">
        <v>164</v>
      </c>
      <c r="E41" s="8">
        <v>64</v>
      </c>
      <c r="F41" s="29">
        <v>400000</v>
      </c>
      <c r="G41" s="29">
        <v>300000</v>
      </c>
      <c r="H41" s="30">
        <v>0.75</v>
      </c>
      <c r="I41" s="3"/>
      <c r="J41" s="3"/>
      <c r="K41" s="3">
        <f t="shared" si="0"/>
        <v>700000</v>
      </c>
    </row>
    <row r="42" spans="1:11" ht="36.75" customHeight="1">
      <c r="A42" s="12" t="s">
        <v>200</v>
      </c>
      <c r="B42" s="19" t="s">
        <v>95</v>
      </c>
      <c r="C42" s="19" t="s">
        <v>18</v>
      </c>
      <c r="D42" s="12">
        <v>101</v>
      </c>
      <c r="E42" s="12">
        <v>48</v>
      </c>
      <c r="F42" s="31">
        <v>400000</v>
      </c>
      <c r="G42" s="31">
        <v>104500</v>
      </c>
      <c r="H42" s="32">
        <v>0.26</v>
      </c>
      <c r="I42" s="2"/>
      <c r="J42" s="2"/>
      <c r="K42" s="2">
        <f aca="true" t="shared" si="1" ref="K42:K68">SUM(F42+G42)</f>
        <v>504500</v>
      </c>
    </row>
    <row r="43" spans="1:11" ht="42.75" customHeight="1">
      <c r="A43" s="12" t="s">
        <v>201</v>
      </c>
      <c r="B43" s="19" t="s">
        <v>96</v>
      </c>
      <c r="C43" s="8" t="s">
        <v>97</v>
      </c>
      <c r="D43" s="12">
        <v>89</v>
      </c>
      <c r="E43" s="12">
        <v>47</v>
      </c>
      <c r="F43" s="31">
        <v>398820</v>
      </c>
      <c r="G43" s="31">
        <v>127000</v>
      </c>
      <c r="H43" s="32">
        <v>0.32</v>
      </c>
      <c r="I43" s="2"/>
      <c r="J43" s="2"/>
      <c r="K43" s="2">
        <f t="shared" si="1"/>
        <v>525820</v>
      </c>
    </row>
    <row r="44" spans="1:11" ht="64.5" customHeight="1">
      <c r="A44" s="12" t="s">
        <v>202</v>
      </c>
      <c r="B44" s="19" t="s">
        <v>98</v>
      </c>
      <c r="C44" s="19" t="s">
        <v>99</v>
      </c>
      <c r="D44" s="12">
        <v>69</v>
      </c>
      <c r="E44" s="12">
        <v>38</v>
      </c>
      <c r="F44" s="31">
        <v>397290</v>
      </c>
      <c r="G44" s="31">
        <v>51600</v>
      </c>
      <c r="H44" s="33">
        <v>0.13</v>
      </c>
      <c r="I44" s="2"/>
      <c r="J44" s="2"/>
      <c r="K44" s="1">
        <f t="shared" si="1"/>
        <v>448890</v>
      </c>
    </row>
    <row r="45" spans="1:11" ht="30">
      <c r="A45" s="12" t="s">
        <v>203</v>
      </c>
      <c r="B45" s="19" t="s">
        <v>100</v>
      </c>
      <c r="C45" s="19" t="s">
        <v>3</v>
      </c>
      <c r="D45" s="12">
        <v>69</v>
      </c>
      <c r="E45" s="12">
        <v>22</v>
      </c>
      <c r="F45" s="31">
        <v>400000</v>
      </c>
      <c r="G45" s="31">
        <v>106000</v>
      </c>
      <c r="H45" s="33">
        <v>0.27</v>
      </c>
      <c r="I45" s="2"/>
      <c r="J45" s="2"/>
      <c r="K45" s="1">
        <f t="shared" si="1"/>
        <v>506000</v>
      </c>
    </row>
    <row r="46" spans="1:11" ht="77.25" customHeight="1">
      <c r="A46" s="12" t="s">
        <v>204</v>
      </c>
      <c r="B46" s="19" t="s">
        <v>101</v>
      </c>
      <c r="C46" s="8" t="s">
        <v>102</v>
      </c>
      <c r="D46" s="12">
        <v>75</v>
      </c>
      <c r="E46" s="12">
        <v>75</v>
      </c>
      <c r="F46" s="31">
        <v>399740</v>
      </c>
      <c r="G46" s="31">
        <v>40000</v>
      </c>
      <c r="H46" s="32">
        <v>0.1</v>
      </c>
      <c r="I46" s="2"/>
      <c r="J46" s="2"/>
      <c r="K46" s="2">
        <f t="shared" si="1"/>
        <v>439740</v>
      </c>
    </row>
    <row r="47" spans="1:11" ht="48.75" customHeight="1">
      <c r="A47" s="12" t="s">
        <v>205</v>
      </c>
      <c r="B47" s="19" t="s">
        <v>20</v>
      </c>
      <c r="C47" s="19" t="s">
        <v>103</v>
      </c>
      <c r="D47" s="12">
        <v>121</v>
      </c>
      <c r="E47" s="12">
        <v>62</v>
      </c>
      <c r="F47" s="31">
        <v>400000</v>
      </c>
      <c r="G47" s="31">
        <v>147210</v>
      </c>
      <c r="H47" s="32">
        <v>0.37</v>
      </c>
      <c r="I47" s="2"/>
      <c r="J47" s="2"/>
      <c r="K47" s="1">
        <f>SUM(F47+G47)</f>
        <v>547210</v>
      </c>
    </row>
    <row r="48" spans="1:11" ht="75.75" customHeight="1">
      <c r="A48" s="12" t="s">
        <v>206</v>
      </c>
      <c r="B48" s="19" t="s">
        <v>104</v>
      </c>
      <c r="C48" s="19" t="s">
        <v>105</v>
      </c>
      <c r="D48" s="12">
        <v>1000</v>
      </c>
      <c r="E48" s="12">
        <v>850</v>
      </c>
      <c r="F48" s="31">
        <v>400000</v>
      </c>
      <c r="G48" s="31">
        <v>100000</v>
      </c>
      <c r="H48" s="32">
        <v>0.25</v>
      </c>
      <c r="I48" s="1"/>
      <c r="J48" s="1"/>
      <c r="K48" s="1">
        <f t="shared" si="1"/>
        <v>500000</v>
      </c>
    </row>
    <row r="49" spans="1:11" ht="44.25" customHeight="1">
      <c r="A49" s="12" t="s">
        <v>207</v>
      </c>
      <c r="B49" s="19" t="s">
        <v>106</v>
      </c>
      <c r="C49" s="19" t="s">
        <v>107</v>
      </c>
      <c r="D49" s="12">
        <v>122</v>
      </c>
      <c r="E49" s="12">
        <v>44</v>
      </c>
      <c r="F49" s="31">
        <v>399600</v>
      </c>
      <c r="G49" s="31">
        <v>160000</v>
      </c>
      <c r="H49" s="32">
        <v>0.4</v>
      </c>
      <c r="I49" s="2"/>
      <c r="J49" s="2"/>
      <c r="K49" s="1">
        <f aca="true" t="shared" si="2" ref="K49:K54">SUM(F49+G49)</f>
        <v>559600</v>
      </c>
    </row>
    <row r="50" spans="1:11" ht="47.25" customHeight="1">
      <c r="A50" s="12" t="s">
        <v>208</v>
      </c>
      <c r="B50" s="19" t="s">
        <v>108</v>
      </c>
      <c r="C50" s="19" t="s">
        <v>109</v>
      </c>
      <c r="D50" s="12">
        <v>110</v>
      </c>
      <c r="E50" s="12">
        <v>49</v>
      </c>
      <c r="F50" s="31">
        <v>400000</v>
      </c>
      <c r="G50" s="31">
        <v>242600</v>
      </c>
      <c r="H50" s="32">
        <v>0.61</v>
      </c>
      <c r="I50" s="2"/>
      <c r="J50" s="2"/>
      <c r="K50" s="1">
        <f t="shared" si="2"/>
        <v>642600</v>
      </c>
    </row>
    <row r="51" spans="1:11" ht="77.25" customHeight="1">
      <c r="A51" s="12" t="s">
        <v>209</v>
      </c>
      <c r="B51" s="19" t="s">
        <v>110</v>
      </c>
      <c r="C51" s="19" t="s">
        <v>111</v>
      </c>
      <c r="D51" s="12">
        <v>349</v>
      </c>
      <c r="E51" s="12">
        <v>219</v>
      </c>
      <c r="F51" s="31">
        <v>320000</v>
      </c>
      <c r="G51" s="31">
        <v>80000</v>
      </c>
      <c r="H51" s="32">
        <v>0.25</v>
      </c>
      <c r="I51" s="2"/>
      <c r="J51" s="2"/>
      <c r="K51" s="1">
        <f t="shared" si="2"/>
        <v>400000</v>
      </c>
    </row>
    <row r="52" spans="1:11" ht="51.75" customHeight="1">
      <c r="A52" s="12" t="s">
        <v>210</v>
      </c>
      <c r="B52" s="19" t="s">
        <v>112</v>
      </c>
      <c r="C52" s="19" t="s">
        <v>113</v>
      </c>
      <c r="D52" s="12">
        <v>312</v>
      </c>
      <c r="E52" s="12">
        <v>158</v>
      </c>
      <c r="F52" s="31">
        <v>400000</v>
      </c>
      <c r="G52" s="31">
        <v>154000</v>
      </c>
      <c r="H52" s="32">
        <v>0.39</v>
      </c>
      <c r="I52" s="2"/>
      <c r="J52" s="2"/>
      <c r="K52" s="1">
        <f t="shared" si="2"/>
        <v>554000</v>
      </c>
    </row>
    <row r="53" spans="1:11" ht="41.25" customHeight="1">
      <c r="A53" s="12" t="s">
        <v>211</v>
      </c>
      <c r="B53" s="19" t="s">
        <v>114</v>
      </c>
      <c r="C53" s="19" t="s">
        <v>115</v>
      </c>
      <c r="D53" s="12">
        <v>208</v>
      </c>
      <c r="E53" s="12">
        <v>98</v>
      </c>
      <c r="F53" s="31">
        <v>400000</v>
      </c>
      <c r="G53" s="31">
        <v>417000</v>
      </c>
      <c r="H53" s="32">
        <v>1.04</v>
      </c>
      <c r="I53" s="2"/>
      <c r="J53" s="2"/>
      <c r="K53" s="1">
        <f t="shared" si="2"/>
        <v>817000</v>
      </c>
    </row>
    <row r="54" spans="1:11" ht="48" customHeight="1">
      <c r="A54" s="12" t="s">
        <v>212</v>
      </c>
      <c r="B54" s="19" t="s">
        <v>116</v>
      </c>
      <c r="C54" s="19" t="s">
        <v>117</v>
      </c>
      <c r="D54" s="12">
        <v>222</v>
      </c>
      <c r="E54" s="12">
        <v>102</v>
      </c>
      <c r="F54" s="31">
        <v>400000</v>
      </c>
      <c r="G54" s="31">
        <v>233600</v>
      </c>
      <c r="H54" s="32">
        <v>0.58</v>
      </c>
      <c r="I54" s="2"/>
      <c r="J54" s="2"/>
      <c r="K54" s="1">
        <f t="shared" si="2"/>
        <v>633600</v>
      </c>
    </row>
    <row r="55" spans="1:11" ht="48" customHeight="1">
      <c r="A55" s="12" t="s">
        <v>213</v>
      </c>
      <c r="B55" s="8" t="s">
        <v>118</v>
      </c>
      <c r="C55" s="19" t="s">
        <v>119</v>
      </c>
      <c r="D55" s="12">
        <v>99</v>
      </c>
      <c r="E55" s="12">
        <v>45</v>
      </c>
      <c r="F55" s="31">
        <v>400000</v>
      </c>
      <c r="G55" s="31">
        <v>175682</v>
      </c>
      <c r="H55" s="32">
        <v>0.44</v>
      </c>
      <c r="I55" s="2"/>
      <c r="J55" s="2"/>
      <c r="K55" s="1">
        <f t="shared" si="1"/>
        <v>575682</v>
      </c>
    </row>
    <row r="56" spans="1:11" ht="51.75" customHeight="1">
      <c r="A56" s="8" t="s">
        <v>214</v>
      </c>
      <c r="B56" s="8" t="s">
        <v>120</v>
      </c>
      <c r="C56" s="8" t="s">
        <v>121</v>
      </c>
      <c r="D56" s="12">
        <v>65</v>
      </c>
      <c r="E56" s="12">
        <v>43</v>
      </c>
      <c r="F56" s="31">
        <v>400000</v>
      </c>
      <c r="G56" s="31">
        <v>101620</v>
      </c>
      <c r="H56" s="32">
        <v>0.25</v>
      </c>
      <c r="I56" s="1"/>
      <c r="J56" s="1"/>
      <c r="K56" s="1">
        <f t="shared" si="1"/>
        <v>501620</v>
      </c>
    </row>
    <row r="57" spans="1:11" ht="55.5" customHeight="1">
      <c r="A57" s="12" t="s">
        <v>215</v>
      </c>
      <c r="B57" s="19" t="s">
        <v>122</v>
      </c>
      <c r="C57" s="19" t="s">
        <v>123</v>
      </c>
      <c r="D57" s="12">
        <v>64</v>
      </c>
      <c r="E57" s="12">
        <v>42</v>
      </c>
      <c r="F57" s="31">
        <v>400000</v>
      </c>
      <c r="G57" s="31">
        <v>202700</v>
      </c>
      <c r="H57" s="32">
        <v>0.51</v>
      </c>
      <c r="I57" s="2"/>
      <c r="J57" s="2"/>
      <c r="K57" s="1">
        <f t="shared" si="1"/>
        <v>602700</v>
      </c>
    </row>
    <row r="58" spans="1:11" ht="48.75" customHeight="1">
      <c r="A58" s="12" t="s">
        <v>216</v>
      </c>
      <c r="B58" s="8" t="s">
        <v>124</v>
      </c>
      <c r="C58" s="19" t="s">
        <v>125</v>
      </c>
      <c r="D58" s="12">
        <v>80</v>
      </c>
      <c r="E58" s="12">
        <v>40</v>
      </c>
      <c r="F58" s="31">
        <v>400000</v>
      </c>
      <c r="G58" s="31">
        <v>179600</v>
      </c>
      <c r="H58" s="32">
        <v>0.45</v>
      </c>
      <c r="I58" s="2"/>
      <c r="J58" s="2"/>
      <c r="K58" s="1">
        <f t="shared" si="1"/>
        <v>579600</v>
      </c>
    </row>
    <row r="59" spans="1:11" ht="51.75" customHeight="1">
      <c r="A59" s="12" t="s">
        <v>217</v>
      </c>
      <c r="B59" s="8" t="s">
        <v>126</v>
      </c>
      <c r="C59" s="19" t="s">
        <v>127</v>
      </c>
      <c r="D59" s="12">
        <v>71</v>
      </c>
      <c r="E59" s="12">
        <v>51</v>
      </c>
      <c r="F59" s="31">
        <v>400000</v>
      </c>
      <c r="G59" s="31">
        <v>50000</v>
      </c>
      <c r="H59" s="32">
        <v>0.13</v>
      </c>
      <c r="I59" s="2"/>
      <c r="J59" s="2"/>
      <c r="K59" s="1">
        <f t="shared" si="1"/>
        <v>450000</v>
      </c>
    </row>
    <row r="60" spans="1:11" ht="47.25" customHeight="1">
      <c r="A60" s="12" t="s">
        <v>218</v>
      </c>
      <c r="B60" s="19" t="s">
        <v>128</v>
      </c>
      <c r="C60" s="19" t="s">
        <v>129</v>
      </c>
      <c r="D60" s="12">
        <v>182</v>
      </c>
      <c r="E60" s="12">
        <v>90</v>
      </c>
      <c r="F60" s="31">
        <v>398350</v>
      </c>
      <c r="G60" s="31">
        <v>194000</v>
      </c>
      <c r="H60" s="32">
        <v>0.49</v>
      </c>
      <c r="I60" s="2"/>
      <c r="J60" s="2"/>
      <c r="K60" s="1">
        <f t="shared" si="1"/>
        <v>592350</v>
      </c>
    </row>
    <row r="61" spans="1:11" ht="38.25" customHeight="1">
      <c r="A61" s="12" t="s">
        <v>219</v>
      </c>
      <c r="B61" s="19" t="s">
        <v>130</v>
      </c>
      <c r="C61" s="19" t="s">
        <v>131</v>
      </c>
      <c r="D61" s="12">
        <v>70</v>
      </c>
      <c r="E61" s="12">
        <v>27</v>
      </c>
      <c r="F61" s="31">
        <v>400000</v>
      </c>
      <c r="G61" s="31">
        <v>111480</v>
      </c>
      <c r="H61" s="32">
        <v>0.28</v>
      </c>
      <c r="I61" s="2"/>
      <c r="J61" s="2"/>
      <c r="K61" s="1">
        <f t="shared" si="1"/>
        <v>511480</v>
      </c>
    </row>
    <row r="62" spans="1:11" ht="43.5" customHeight="1">
      <c r="A62" s="12" t="s">
        <v>220</v>
      </c>
      <c r="B62" s="19" t="s">
        <v>132</v>
      </c>
      <c r="C62" s="19" t="s">
        <v>133</v>
      </c>
      <c r="D62" s="12">
        <v>115</v>
      </c>
      <c r="E62" s="12">
        <v>65</v>
      </c>
      <c r="F62" s="31">
        <v>399820</v>
      </c>
      <c r="G62" s="31">
        <v>140000</v>
      </c>
      <c r="H62" s="32">
        <v>0.35</v>
      </c>
      <c r="I62" s="2"/>
      <c r="J62" s="2"/>
      <c r="K62" s="1">
        <f t="shared" si="1"/>
        <v>539820</v>
      </c>
    </row>
    <row r="63" spans="1:11" ht="50.25" customHeight="1">
      <c r="A63" s="12" t="s">
        <v>221</v>
      </c>
      <c r="B63" s="19" t="s">
        <v>134</v>
      </c>
      <c r="C63" s="19" t="s">
        <v>135</v>
      </c>
      <c r="D63" s="12">
        <v>107</v>
      </c>
      <c r="E63" s="12">
        <v>39</v>
      </c>
      <c r="F63" s="31">
        <v>400000</v>
      </c>
      <c r="G63" s="31">
        <v>139780</v>
      </c>
      <c r="H63" s="32">
        <v>0.349</v>
      </c>
      <c r="I63" s="2"/>
      <c r="J63" s="2"/>
      <c r="K63" s="1">
        <f t="shared" si="1"/>
        <v>539780</v>
      </c>
    </row>
    <row r="64" spans="1:11" ht="36" customHeight="1">
      <c r="A64" s="12" t="s">
        <v>222</v>
      </c>
      <c r="B64" s="19" t="s">
        <v>136</v>
      </c>
      <c r="C64" s="19" t="s">
        <v>137</v>
      </c>
      <c r="D64" s="12">
        <v>117</v>
      </c>
      <c r="E64" s="12">
        <v>98</v>
      </c>
      <c r="F64" s="31">
        <v>400000</v>
      </c>
      <c r="G64" s="31">
        <v>160350</v>
      </c>
      <c r="H64" s="33">
        <v>0.4</v>
      </c>
      <c r="I64" s="2"/>
      <c r="J64" s="2"/>
      <c r="K64" s="1">
        <f t="shared" si="1"/>
        <v>560350</v>
      </c>
    </row>
    <row r="65" spans="1:11" ht="47.25" customHeight="1">
      <c r="A65" s="12" t="s">
        <v>223</v>
      </c>
      <c r="B65" s="19" t="s">
        <v>138</v>
      </c>
      <c r="C65" s="19" t="s">
        <v>139</v>
      </c>
      <c r="D65" s="12">
        <v>98</v>
      </c>
      <c r="E65" s="12">
        <v>51</v>
      </c>
      <c r="F65" s="31">
        <v>400000</v>
      </c>
      <c r="G65" s="31">
        <v>111945</v>
      </c>
      <c r="H65" s="33">
        <v>0.28</v>
      </c>
      <c r="I65" s="2"/>
      <c r="J65" s="2"/>
      <c r="K65" s="1">
        <f t="shared" si="1"/>
        <v>511945</v>
      </c>
    </row>
    <row r="66" spans="1:11" ht="41.25" customHeight="1">
      <c r="A66" s="12" t="s">
        <v>224</v>
      </c>
      <c r="B66" s="19" t="s">
        <v>140</v>
      </c>
      <c r="C66" s="19" t="s">
        <v>141</v>
      </c>
      <c r="D66" s="12">
        <v>406</v>
      </c>
      <c r="E66" s="12">
        <v>211</v>
      </c>
      <c r="F66" s="31">
        <v>351920</v>
      </c>
      <c r="G66" s="31">
        <v>35000</v>
      </c>
      <c r="H66" s="32">
        <v>0.1</v>
      </c>
      <c r="I66" s="2"/>
      <c r="J66" s="2"/>
      <c r="K66" s="1">
        <f t="shared" si="1"/>
        <v>386920</v>
      </c>
    </row>
    <row r="67" spans="1:11" ht="41.25" customHeight="1">
      <c r="A67" s="12" t="s">
        <v>225</v>
      </c>
      <c r="B67" s="19" t="s">
        <v>142</v>
      </c>
      <c r="C67" s="19" t="s">
        <v>143</v>
      </c>
      <c r="D67" s="12">
        <v>410</v>
      </c>
      <c r="E67" s="12">
        <v>149</v>
      </c>
      <c r="F67" s="31">
        <v>400000</v>
      </c>
      <c r="G67" s="31">
        <v>94090</v>
      </c>
      <c r="H67" s="32">
        <v>0.24</v>
      </c>
      <c r="I67" s="2"/>
      <c r="J67" s="2"/>
      <c r="K67" s="1">
        <f t="shared" si="1"/>
        <v>494090</v>
      </c>
    </row>
    <row r="68" spans="1:11" ht="42" customHeight="1">
      <c r="A68" s="12" t="s">
        <v>226</v>
      </c>
      <c r="B68" s="19" t="s">
        <v>144</v>
      </c>
      <c r="C68" s="19" t="s">
        <v>145</v>
      </c>
      <c r="D68" s="12">
        <v>66</v>
      </c>
      <c r="E68" s="12">
        <v>66</v>
      </c>
      <c r="F68" s="31">
        <v>350000</v>
      </c>
      <c r="G68" s="31">
        <v>47222</v>
      </c>
      <c r="H68" s="32">
        <v>0.13</v>
      </c>
      <c r="I68" s="2"/>
      <c r="J68" s="2"/>
      <c r="K68" s="1">
        <f t="shared" si="1"/>
        <v>397222</v>
      </c>
    </row>
    <row r="69" spans="1:11" ht="30" customHeight="1">
      <c r="A69" s="12" t="s">
        <v>227</v>
      </c>
      <c r="B69" s="19" t="s">
        <v>146</v>
      </c>
      <c r="C69" s="19" t="s">
        <v>147</v>
      </c>
      <c r="D69" s="12">
        <v>82</v>
      </c>
      <c r="E69" s="12">
        <v>11</v>
      </c>
      <c r="F69" s="31">
        <v>398400</v>
      </c>
      <c r="G69" s="31">
        <v>41900</v>
      </c>
      <c r="H69" s="32">
        <v>0.11</v>
      </c>
      <c r="I69" s="1"/>
      <c r="J69" s="34"/>
      <c r="K69" s="1">
        <f>SUM(F69+G69+I69)</f>
        <v>440300</v>
      </c>
    </row>
    <row r="70" spans="1:11" ht="30">
      <c r="A70" s="39" t="s">
        <v>150</v>
      </c>
      <c r="B70" s="40" t="s">
        <v>148</v>
      </c>
      <c r="C70" s="40" t="s">
        <v>149</v>
      </c>
      <c r="D70" s="36">
        <v>493</v>
      </c>
      <c r="E70" s="36">
        <v>198</v>
      </c>
      <c r="F70" s="36">
        <v>400000</v>
      </c>
      <c r="G70" s="36">
        <v>149940</v>
      </c>
      <c r="H70" s="42">
        <v>0.37</v>
      </c>
      <c r="I70" s="37"/>
      <c r="J70" s="37"/>
      <c r="K70" s="35">
        <f>SUM(F70+G70+I70)</f>
        <v>549940</v>
      </c>
    </row>
    <row r="71" spans="1:11" ht="45">
      <c r="A71" s="39" t="s">
        <v>151</v>
      </c>
      <c r="B71" s="40" t="s">
        <v>152</v>
      </c>
      <c r="C71" s="40" t="s">
        <v>153</v>
      </c>
      <c r="D71" s="36">
        <v>240</v>
      </c>
      <c r="E71" s="36">
        <v>185</v>
      </c>
      <c r="F71" s="36">
        <v>350000</v>
      </c>
      <c r="G71" s="36">
        <v>74000</v>
      </c>
      <c r="H71" s="42">
        <v>0.19</v>
      </c>
      <c r="I71" s="37"/>
      <c r="J71" s="37"/>
      <c r="K71" s="37">
        <f aca="true" t="shared" si="3" ref="K71:K80">SUM(F71+G71)</f>
        <v>424000</v>
      </c>
    </row>
    <row r="72" spans="1:11" ht="45">
      <c r="A72" s="39" t="s">
        <v>154</v>
      </c>
      <c r="B72" s="40" t="s">
        <v>155</v>
      </c>
      <c r="C72" s="40" t="s">
        <v>156</v>
      </c>
      <c r="D72" s="36">
        <v>289</v>
      </c>
      <c r="E72" s="36">
        <v>149</v>
      </c>
      <c r="F72" s="36">
        <v>400000</v>
      </c>
      <c r="G72" s="36">
        <v>302380</v>
      </c>
      <c r="H72" s="42">
        <v>0.76</v>
      </c>
      <c r="I72" s="37"/>
      <c r="J72" s="37"/>
      <c r="K72" s="37">
        <f t="shared" si="3"/>
        <v>702380</v>
      </c>
    </row>
    <row r="73" spans="1:11" ht="45">
      <c r="A73" s="39" t="s">
        <v>157</v>
      </c>
      <c r="B73" s="40" t="s">
        <v>158</v>
      </c>
      <c r="C73" s="41" t="s">
        <v>159</v>
      </c>
      <c r="D73" s="36">
        <v>305</v>
      </c>
      <c r="E73" s="36">
        <v>0</v>
      </c>
      <c r="F73" s="36">
        <v>400000</v>
      </c>
      <c r="G73" s="36">
        <v>196000</v>
      </c>
      <c r="H73" s="42">
        <v>0.5</v>
      </c>
      <c r="I73" s="37"/>
      <c r="J73" s="37"/>
      <c r="K73" s="37">
        <f t="shared" si="3"/>
        <v>596000</v>
      </c>
    </row>
    <row r="74" spans="1:11" ht="45">
      <c r="A74" s="39" t="s">
        <v>160</v>
      </c>
      <c r="B74" s="40" t="s">
        <v>161</v>
      </c>
      <c r="C74" s="40" t="s">
        <v>162</v>
      </c>
      <c r="D74" s="36">
        <v>229</v>
      </c>
      <c r="E74" s="36">
        <v>137</v>
      </c>
      <c r="F74" s="36">
        <v>400000</v>
      </c>
      <c r="G74" s="36">
        <v>298350</v>
      </c>
      <c r="H74" s="42">
        <v>0.75</v>
      </c>
      <c r="I74" s="37"/>
      <c r="J74" s="37"/>
      <c r="K74" s="37">
        <f t="shared" si="3"/>
        <v>698350</v>
      </c>
    </row>
    <row r="75" spans="1:11" ht="30">
      <c r="A75" s="39" t="s">
        <v>163</v>
      </c>
      <c r="B75" s="40" t="s">
        <v>164</v>
      </c>
      <c r="C75" s="40" t="s">
        <v>18</v>
      </c>
      <c r="D75" s="36">
        <v>19</v>
      </c>
      <c r="E75" s="36">
        <v>19</v>
      </c>
      <c r="F75" s="36">
        <v>400000</v>
      </c>
      <c r="G75" s="36">
        <v>53890</v>
      </c>
      <c r="H75" s="42">
        <v>0.13</v>
      </c>
      <c r="I75" s="37"/>
      <c r="J75" s="37"/>
      <c r="K75" s="38">
        <f t="shared" si="3"/>
        <v>453890</v>
      </c>
    </row>
    <row r="76" spans="1:11" ht="30">
      <c r="A76" s="39" t="s">
        <v>165</v>
      </c>
      <c r="B76" s="40" t="s">
        <v>166</v>
      </c>
      <c r="C76" s="40" t="s">
        <v>167</v>
      </c>
      <c r="D76" s="36">
        <v>25</v>
      </c>
      <c r="E76" s="36">
        <v>25</v>
      </c>
      <c r="F76" s="36">
        <v>400000</v>
      </c>
      <c r="G76" s="36">
        <v>100000</v>
      </c>
      <c r="H76" s="42">
        <v>0.25</v>
      </c>
      <c r="I76" s="37"/>
      <c r="J76" s="37"/>
      <c r="K76" s="38">
        <f t="shared" si="3"/>
        <v>500000</v>
      </c>
    </row>
    <row r="77" spans="1:11" ht="45">
      <c r="A77" s="39" t="s">
        <v>168</v>
      </c>
      <c r="B77" s="40" t="s">
        <v>169</v>
      </c>
      <c r="C77" s="40" t="s">
        <v>170</v>
      </c>
      <c r="D77" s="36">
        <v>142</v>
      </c>
      <c r="E77" s="36">
        <v>40</v>
      </c>
      <c r="F77" s="36">
        <v>400000</v>
      </c>
      <c r="G77" s="36">
        <v>50000</v>
      </c>
      <c r="H77" s="42">
        <v>0.125</v>
      </c>
      <c r="I77" s="37"/>
      <c r="J77" s="37"/>
      <c r="K77" s="38">
        <f t="shared" si="3"/>
        <v>450000</v>
      </c>
    </row>
    <row r="78" spans="1:11" ht="45">
      <c r="A78" s="39" t="s">
        <v>171</v>
      </c>
      <c r="B78" s="40" t="s">
        <v>2</v>
      </c>
      <c r="C78" s="40" t="s">
        <v>172</v>
      </c>
      <c r="D78" s="36">
        <v>226</v>
      </c>
      <c r="E78" s="36">
        <v>99</v>
      </c>
      <c r="F78" s="36">
        <v>400000</v>
      </c>
      <c r="G78" s="36">
        <v>84950</v>
      </c>
      <c r="H78" s="42">
        <v>0.212</v>
      </c>
      <c r="I78" s="37"/>
      <c r="J78" s="37"/>
      <c r="K78" s="38">
        <f t="shared" si="3"/>
        <v>484950</v>
      </c>
    </row>
    <row r="79" spans="1:11" ht="45">
      <c r="A79" s="39" t="s">
        <v>174</v>
      </c>
      <c r="B79" s="40" t="s">
        <v>173</v>
      </c>
      <c r="C79" s="40" t="s">
        <v>175</v>
      </c>
      <c r="D79" s="36">
        <v>38</v>
      </c>
      <c r="E79" s="36">
        <v>38</v>
      </c>
      <c r="F79" s="36">
        <v>359028</v>
      </c>
      <c r="G79" s="36">
        <v>39892</v>
      </c>
      <c r="H79" s="42">
        <v>0.111</v>
      </c>
      <c r="I79" s="37"/>
      <c r="J79" s="37"/>
      <c r="K79" s="38">
        <f t="shared" si="3"/>
        <v>398920</v>
      </c>
    </row>
    <row r="80" spans="1:11" ht="45">
      <c r="A80" s="39" t="s">
        <v>176</v>
      </c>
      <c r="B80" s="40" t="s">
        <v>177</v>
      </c>
      <c r="C80" s="40" t="s">
        <v>178</v>
      </c>
      <c r="D80" s="36">
        <v>6270</v>
      </c>
      <c r="E80" s="36">
        <v>870</v>
      </c>
      <c r="F80" s="36">
        <v>400000</v>
      </c>
      <c r="G80" s="36">
        <v>207000</v>
      </c>
      <c r="H80" s="42">
        <v>0.52</v>
      </c>
      <c r="I80" s="37"/>
      <c r="J80" s="37"/>
      <c r="K80" s="38">
        <f t="shared" si="3"/>
        <v>607000</v>
      </c>
    </row>
  </sheetData>
  <sheetProtection/>
  <mergeCells count="10">
    <mergeCell ref="K6:K7"/>
    <mergeCell ref="G6:H7"/>
    <mergeCell ref="I6:J7"/>
    <mergeCell ref="B1:C2"/>
    <mergeCell ref="E6:E7"/>
    <mergeCell ref="A6:A7"/>
    <mergeCell ref="B6:B7"/>
    <mergeCell ref="C6:C7"/>
    <mergeCell ref="B4:G4"/>
    <mergeCell ref="D6:D7"/>
  </mergeCells>
  <printOptions/>
  <pageMargins left="0.75" right="0.75" top="1" bottom="1" header="0" footer="0"/>
  <pageSetup horizontalDpi="600" verticalDpi="600" orientation="landscape" paperSize="5" r:id="rId3"/>
  <legacyDrawing r:id="rId2"/>
  <oleObjects>
    <oleObject progId="Word.Picture.8" shapeId="232278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OOCC MUNICIPAL</dc:creator>
  <cp:keywords/>
  <dc:description/>
  <cp:lastModifiedBy>yocelin</cp:lastModifiedBy>
  <cp:lastPrinted>2013-07-10T20:39:18Z</cp:lastPrinted>
  <dcterms:created xsi:type="dcterms:W3CDTF">2011-09-22T13:50:08Z</dcterms:created>
  <dcterms:modified xsi:type="dcterms:W3CDTF">2014-07-24T21:44:27Z</dcterms:modified>
  <cp:category/>
  <cp:version/>
  <cp:contentType/>
  <cp:contentStatus/>
</cp:coreProperties>
</file>